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G196" i="1"/>
  <c r="I196" i="1"/>
  <c r="F196" i="1"/>
  <c r="H196" i="1"/>
</calcChain>
</file>

<file path=xl/sharedStrings.xml><?xml version="1.0" encoding="utf-8"?>
<sst xmlns="http://schemas.openxmlformats.org/spreadsheetml/2006/main" count="241" uniqueCount="60">
  <si>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</si>
  <si>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</si>
  <si>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</si>
  <si>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</si>
  <si>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</si>
  <si>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</si>
  <si>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</si>
  <si>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</si>
  <si>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</si>
  <si>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</si>
  <si>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</si>
  <si>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</si>
  <si>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</si>
  <si>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</si>
  <si>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</si>
  <si>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</si>
  <si>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</si>
  <si>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</si>
  <si>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</si>
  <si>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</si>
  <si>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</si>
  <si>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</si>
  <si>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</si>
  <si>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</si>
  <si>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</si>
  <si>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</si>
  <si>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</si>
  <si>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</si>
  <si>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</si>
  <si>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</si>
  <si>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</si>
  <si>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</si>
  <si>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</si>
  <si>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</si>
  <si>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</si>
  <si>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</si>
  <si>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</si>
  <si>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</si>
  <si>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</si>
  <si>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</si>
  <si>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</si>
  <si>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</si>
  <si>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</si>
  <si>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</si>
  <si>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</si>
  <si>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</si>
  <si>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</si>
  <si>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</si>
  <si>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</si>
  <si>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</si>
  <si>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</si>
  <si>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</si>
  <si>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</si>
  <si>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</si>
  <si>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</si>
  <si>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</si>
  <si>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</si>
  <si>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</si>
  <si>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 xml:space="preserve">Халикова З.В. </t>
  </si>
  <si>
    <t>МБОУ "Нижне-Нойберская СШ2"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</si>
</sst>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59</v>
      </c>
      <c r="D1" s="55"/>
      <c r="E1" s="55"/>
      <c r="F1" s="12" t="s">
        <v>16</v>
      </c>
      <c r="G1" s="2" t="s">
        <v>17</v>
      </c>
      <c r="H1" s="56" t="s">
        <v>57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58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600</v>
      </c>
      <c r="G24" s="32">
        <f t="shared" ref="G24:J24" si="4">G13+G23</f>
        <v>25.93</v>
      </c>
      <c r="H24" s="32">
        <f t="shared" si="4"/>
        <v>22.43</v>
      </c>
      <c r="I24" s="32">
        <f t="shared" si="4"/>
        <v>121.03999999999999</v>
      </c>
      <c r="J24" s="32">
        <f t="shared" si="4"/>
        <v>790.69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610</v>
      </c>
      <c r="G43" s="32">
        <f t="shared" ref="G43" si="14">G32+G42</f>
        <v>17.079999999999998</v>
      </c>
      <c r="H43" s="32">
        <f t="shared" ref="H43" si="15">H32+H42</f>
        <v>21.93</v>
      </c>
      <c r="I43" s="32">
        <f t="shared" ref="I43" si="16">I32+I42</f>
        <v>133.31</v>
      </c>
      <c r="J43" s="32">
        <f t="shared" ref="J43:L43" si="17">J32+J42</f>
        <v>741.45999999999992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>
        <f t="shared" si="22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510</v>
      </c>
      <c r="G62" s="32">
        <f t="shared" ref="G62" si="23">G51+G61</f>
        <v>17.249999999999996</v>
      </c>
      <c r="H62" s="32">
        <f t="shared" ref="H62" si="24">H51+H61</f>
        <v>26.46</v>
      </c>
      <c r="I62" s="32">
        <f t="shared" ref="I62" si="25">I51+I61</f>
        <v>96.659999999999982</v>
      </c>
      <c r="J62" s="32">
        <f t="shared" ref="J62:L62" si="26">J51+J61</f>
        <v>694.71999999999991</v>
      </c>
      <c r="K62" s="32"/>
      <c r="L62" s="32">
        <f t="shared" si="26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:L80" si="34">SUM(J71:J79)</f>
        <v>0</v>
      </c>
      <c r="K80" s="25"/>
      <c r="L80" s="19">
        <f t="shared" si="34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630</v>
      </c>
      <c r="G81" s="32">
        <f t="shared" ref="G81" si="35">G70+G80</f>
        <v>30.72</v>
      </c>
      <c r="H81" s="32">
        <f t="shared" ref="H81" si="36">H70+H80</f>
        <v>30.46</v>
      </c>
      <c r="I81" s="32">
        <f t="shared" ref="I81" si="37">I70+I80</f>
        <v>115.82000000000001</v>
      </c>
      <c r="J81" s="32">
        <f t="shared" ref="J81:L81" si="38">J70+J80</f>
        <v>802.82999999999993</v>
      </c>
      <c r="K81" s="32"/>
      <c r="L81" s="32">
        <f t="shared" si="38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:L99" si="46">SUM(J90:J98)</f>
        <v>0</v>
      </c>
      <c r="K99" s="25"/>
      <c r="L99" s="19">
        <f t="shared" si="46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605</v>
      </c>
      <c r="G100" s="32">
        <f t="shared" ref="G100" si="47">G89+G99</f>
        <v>16.7</v>
      </c>
      <c r="H100" s="32">
        <f t="shared" ref="H100" si="48">H89+H99</f>
        <v>30.74</v>
      </c>
      <c r="I100" s="32">
        <f t="shared" ref="I100" si="49">I89+I99</f>
        <v>102.16000000000001</v>
      </c>
      <c r="J100" s="32">
        <f t="shared" ref="J100:L100" si="50">J89+J99</f>
        <v>753.04</v>
      </c>
      <c r="K100" s="32"/>
      <c r="L100" s="32">
        <f t="shared" si="50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3">SUM(G109:G117)</f>
        <v>0</v>
      </c>
      <c r="H118" s="19">
        <f t="shared" si="53"/>
        <v>0</v>
      </c>
      <c r="I118" s="19">
        <f t="shared" si="53"/>
        <v>0</v>
      </c>
      <c r="J118" s="19">
        <f t="shared" si="53"/>
        <v>0</v>
      </c>
      <c r="K118" s="25"/>
      <c r="L118" s="19">
        <f t="shared" ref="L118" si="54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495</v>
      </c>
      <c r="G119" s="32">
        <f t="shared" ref="G119" si="55">G108+G118</f>
        <v>16.7</v>
      </c>
      <c r="H119" s="32">
        <f t="shared" ref="H119" si="56">H108+H118</f>
        <v>24.639999999999997</v>
      </c>
      <c r="I119" s="32">
        <f t="shared" ref="I119" si="57">I108+I118</f>
        <v>87.710000000000008</v>
      </c>
      <c r="J119" s="32">
        <f t="shared" ref="J119:L119" si="58">J108+J118</f>
        <v>635.6099999999999</v>
      </c>
      <c r="K119" s="32"/>
      <c r="L119" s="32">
        <f t="shared" si="58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1">SUM(G128:G136)</f>
        <v>0</v>
      </c>
      <c r="H137" s="19">
        <f t="shared" si="61"/>
        <v>0</v>
      </c>
      <c r="I137" s="19">
        <f t="shared" si="61"/>
        <v>0</v>
      </c>
      <c r="J137" s="19">
        <f t="shared" si="61"/>
        <v>0</v>
      </c>
      <c r="K137" s="25"/>
      <c r="L137" s="19">
        <f t="shared" ref="L137" si="62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655</v>
      </c>
      <c r="G138" s="32">
        <f t="shared" ref="G138" si="63">G127+G137</f>
        <v>17.68</v>
      </c>
      <c r="H138" s="32">
        <f t="shared" ref="H138" si="64">H127+H137</f>
        <v>29.5</v>
      </c>
      <c r="I138" s="32">
        <f t="shared" ref="I138" si="65">I127+I137</f>
        <v>115.53999999999999</v>
      </c>
      <c r="J138" s="32">
        <f t="shared" ref="J138:L138" si="66">J127+J137</f>
        <v>799.31999999999994</v>
      </c>
      <c r="K138" s="32"/>
      <c r="L138" s="32">
        <f t="shared" si="66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9">SUM(G147:G155)</f>
        <v>0</v>
      </c>
      <c r="H156" s="19">
        <f t="shared" si="69"/>
        <v>0</v>
      </c>
      <c r="I156" s="19">
        <f t="shared" si="69"/>
        <v>0</v>
      </c>
      <c r="J156" s="19">
        <f t="shared" si="69"/>
        <v>0</v>
      </c>
      <c r="K156" s="25"/>
      <c r="L156" s="19">
        <f t="shared" ref="L156" si="70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555</v>
      </c>
      <c r="G157" s="32">
        <f t="shared" ref="G157" si="71">G146+G156</f>
        <v>16.900000000000002</v>
      </c>
      <c r="H157" s="32">
        <f t="shared" ref="H157" si="72">H146+H156</f>
        <v>23.5</v>
      </c>
      <c r="I157" s="32">
        <f t="shared" ref="I157" si="73">I146+I156</f>
        <v>105.57000000000001</v>
      </c>
      <c r="J157" s="32">
        <f t="shared" ref="J157:L157" si="74">J146+J156</f>
        <v>643.91</v>
      </c>
      <c r="K157" s="32"/>
      <c r="L157" s="32">
        <f t="shared" si="74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7">SUM(G166:G174)</f>
        <v>0</v>
      </c>
      <c r="H175" s="19">
        <f t="shared" si="77"/>
        <v>0</v>
      </c>
      <c r="I175" s="19">
        <f t="shared" si="77"/>
        <v>0</v>
      </c>
      <c r="J175" s="19">
        <f t="shared" si="77"/>
        <v>0</v>
      </c>
      <c r="K175" s="25"/>
      <c r="L175" s="19">
        <f t="shared" ref="L175" si="78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630</v>
      </c>
      <c r="G176" s="32">
        <f t="shared" ref="G176" si="79">G165+G175</f>
        <v>17.100000000000001</v>
      </c>
      <c r="H176" s="32">
        <f t="shared" ref="H176" si="80">H165+H175</f>
        <v>22.72</v>
      </c>
      <c r="I176" s="32">
        <f t="shared" ref="I176" si="81">I165+I175</f>
        <v>127.67999999999999</v>
      </c>
      <c r="J176" s="32">
        <f t="shared" ref="J176:L176" si="82">J165+J175</f>
        <v>726.13</v>
      </c>
      <c r="K176" s="32"/>
      <c r="L176" s="32">
        <f t="shared" si="82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/>
    </row>
    <row r="178" spans="1:12" ht="15" x14ac:dyDescent="0.25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5">SUM(G185:G193)</f>
        <v>0</v>
      </c>
      <c r="H194" s="19">
        <f t="shared" si="85"/>
        <v>0</v>
      </c>
      <c r="I194" s="19">
        <f t="shared" si="85"/>
        <v>0</v>
      </c>
      <c r="J194" s="19">
        <f t="shared" si="85"/>
        <v>0</v>
      </c>
      <c r="K194" s="25"/>
      <c r="L194" s="19">
        <f t="shared" ref="L194" si="86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630</v>
      </c>
      <c r="G195" s="32">
        <f t="shared" ref="G195" si="87">G184+G194</f>
        <v>25.83</v>
      </c>
      <c r="H195" s="32">
        <f t="shared" ref="H195" si="88">H184+H194</f>
        <v>43.699999999999996</v>
      </c>
      <c r="I195" s="32">
        <f t="shared" ref="I195" si="89">I184+I194</f>
        <v>97.289999999999992</v>
      </c>
      <c r="J195" s="32">
        <f t="shared" ref="J195:L195" si="90">J184+J194</f>
        <v>828.31000000000006</v>
      </c>
      <c r="K195" s="32"/>
      <c r="L195" s="32">
        <f t="shared" si="90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592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20.189</v>
      </c>
      <c r="H196" s="34">
        <f t="shared" si="91"/>
        <v>27.607999999999997</v>
      </c>
      <c r="I196" s="34">
        <f t="shared" si="91"/>
        <v>110.27799999999999</v>
      </c>
      <c r="J196" s="34">
        <f t="shared" si="91"/>
        <v>741.60199999999998</v>
      </c>
      <c r="K196" s="34"/>
      <c r="L196" s="34" t="e">
        <f t="shared" ref="L196" si="92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2023-10-12T10:33:24Z</dcterms:modified>
</cp:coreProperties>
</file>