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G196" i="1"/>
  <c r="I196" i="1"/>
  <c r="F196" i="1"/>
  <c r="H196" i="1"/>
</calcChain>
</file>

<file path=xl/sharedStrings.xml><?xml version="1.0" encoding="utf-8"?>
<sst xmlns="http://schemas.openxmlformats.org/spreadsheetml/2006/main" count="241" uniqueCount="60">
  <si>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</si>
  <si>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</si>
  <si>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</si>
  <si>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</si>
  <si>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</si>
  <si>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</si>
  <si>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</si>
  <si>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</si>
  <si>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</si>
  <si>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</si>
  <si>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</si>
  <si>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</si>
  <si>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</si>
  <si>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</si>
  <si>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</si>
  <si>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</si>
  <si>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</si>
  <si>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</si>
  <si>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</si>
  <si>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</si>
  <si>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</si>
  <si>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</si>
  <si>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</si>
  <si>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</si>
  <si>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</si>
  <si>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</si>
  <si>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</si>
  <si>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</si>
  <si>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</si>
  <si>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</si>
  <si>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</si>
  <si>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</si>
  <si>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</si>
  <si>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</si>
  <si>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</si>
  <si>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</si>
  <si>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</si>
  <si>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</si>
  <si>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</si>
  <si>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Мюсли с молоком №179</t>
  </si>
  <si>
    <t>Хлеб пшеничный</t>
  </si>
  <si>
    <t>Яблоко №338</t>
  </si>
  <si>
    <t>Чай с лимоном №459</t>
  </si>
  <si>
    <t>Сыр порциями</t>
  </si>
  <si>
    <t>Булочка домашняя</t>
  </si>
  <si>
    <t>Каша рисовая с изюмом №177</t>
  </si>
  <si>
    <t>Чай с молоком или сливками №378</t>
  </si>
  <si>
    <t>МАСЛО СЛИВОЧНОЕ (ПОРЦИЯМИ) №14</t>
  </si>
  <si>
    <t>Омлет с морковью №214</t>
  </si>
  <si>
    <t>Рис припущенный №305</t>
  </si>
  <si>
    <t>Сосиски "Особые халяль"</t>
  </si>
  <si>
    <t>Каша гречневая №183</t>
  </si>
  <si>
    <t>Греча отварная №4,3</t>
  </si>
  <si>
    <t>Соус красный основной №422</t>
  </si>
  <si>
    <t>Суп  молочный с макаронными изделиями №120</t>
  </si>
  <si>
    <t>Каша жидкая молочная из манной крупы (181)</t>
  </si>
  <si>
    <t>Картофельное пюре №377</t>
  </si>
  <si>
    <t>Директор</t>
  </si>
  <si>
    <t xml:space="preserve">Халикова З.В. </t>
  </si>
  <si>
    <t>МБОУ "Нижне-Нойберская СШ2"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</si>
</sst>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4" sqref="E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59</v>
      </c>
      <c r="D1" s="55"/>
      <c r="E1" s="55"/>
      <c r="F1" s="12" t="s">
        <v>16</v>
      </c>
      <c r="G1" s="2" t="s">
        <v>17</v>
      </c>
      <c r="H1" s="56" t="s">
        <v>57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58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135</v>
      </c>
      <c r="G6" s="40">
        <v>7.32</v>
      </c>
      <c r="H6" s="40">
        <v>5.5</v>
      </c>
      <c r="I6" s="40">
        <v>26.52</v>
      </c>
      <c r="J6" s="40">
        <v>184.86</v>
      </c>
      <c r="K6" s="41">
        <v>179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75</v>
      </c>
      <c r="G9" s="43">
        <v>5.92</v>
      </c>
      <c r="H9" s="43">
        <v>0.75</v>
      </c>
      <c r="I9" s="43">
        <v>36.22</v>
      </c>
      <c r="J9" s="43">
        <v>176.25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41</v>
      </c>
      <c r="F10" s="43">
        <v>100</v>
      </c>
      <c r="G10" s="43">
        <v>1.5</v>
      </c>
      <c r="H10" s="43">
        <v>0.5</v>
      </c>
      <c r="I10" s="43">
        <v>21</v>
      </c>
      <c r="J10" s="43">
        <v>94.5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60</v>
      </c>
      <c r="G11" s="43">
        <v>4.2</v>
      </c>
      <c r="H11" s="43">
        <v>6.7</v>
      </c>
      <c r="I11" s="43">
        <v>27.8</v>
      </c>
      <c r="J11" s="43">
        <v>188.3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43</v>
      </c>
      <c r="F12" s="43">
        <v>30</v>
      </c>
      <c r="G12" s="43">
        <v>6.96</v>
      </c>
      <c r="H12" s="43">
        <v>8.8800000000000008</v>
      </c>
      <c r="I12" s="43">
        <v>0</v>
      </c>
      <c r="J12" s="43">
        <v>107.76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25.93</v>
      </c>
      <c r="H13" s="19">
        <f t="shared" si="0"/>
        <v>22.43</v>
      </c>
      <c r="I13" s="19">
        <f t="shared" si="0"/>
        <v>121.03999999999999</v>
      </c>
      <c r="J13" s="19">
        <f t="shared" si="0"/>
        <v>790.69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600</v>
      </c>
      <c r="G24" s="32">
        <f t="shared" ref="G24:J24" si="4">G13+G23</f>
        <v>25.93</v>
      </c>
      <c r="H24" s="32">
        <f t="shared" si="4"/>
        <v>22.43</v>
      </c>
      <c r="I24" s="32">
        <f t="shared" si="4"/>
        <v>121.03999999999999</v>
      </c>
      <c r="J24" s="32">
        <f t="shared" si="4"/>
        <v>790.69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200</v>
      </c>
      <c r="G25" s="40">
        <v>6.09</v>
      </c>
      <c r="H25" s="40">
        <v>10.88</v>
      </c>
      <c r="I25" s="40">
        <v>47.99</v>
      </c>
      <c r="J25" s="40">
        <v>314.24</v>
      </c>
      <c r="K25" s="41">
        <v>177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100</v>
      </c>
      <c r="G28" s="43">
        <v>7.89</v>
      </c>
      <c r="H28" s="43">
        <v>1</v>
      </c>
      <c r="I28" s="43">
        <v>48.29</v>
      </c>
      <c r="J28" s="43">
        <v>176.25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41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 t="s">
        <v>47</v>
      </c>
      <c r="F30" s="43">
        <v>10</v>
      </c>
      <c r="G30" s="43">
        <v>0.08</v>
      </c>
      <c r="H30" s="43">
        <v>8.1999999999999993</v>
      </c>
      <c r="I30" s="43">
        <v>0.13</v>
      </c>
      <c r="J30" s="43">
        <v>74.64</v>
      </c>
      <c r="K30" s="44">
        <v>14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17.079999999999998</v>
      </c>
      <c r="H32" s="19">
        <f t="shared" ref="H32" si="7">SUM(H25:H31)</f>
        <v>21.93</v>
      </c>
      <c r="I32" s="19">
        <f t="shared" ref="I32" si="8">SUM(I25:I31)</f>
        <v>133.31</v>
      </c>
      <c r="J32" s="19">
        <f t="shared" ref="J32:L32" si="9">SUM(J25:J31)</f>
        <v>741.45999999999992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610</v>
      </c>
      <c r="G43" s="32">
        <f t="shared" ref="G43" si="14">G32+G42</f>
        <v>17.079999999999998</v>
      </c>
      <c r="H43" s="32">
        <f t="shared" ref="H43" si="15">H32+H42</f>
        <v>21.93</v>
      </c>
      <c r="I43" s="32">
        <f t="shared" ref="I43" si="16">I32+I42</f>
        <v>133.31</v>
      </c>
      <c r="J43" s="32">
        <f t="shared" ref="J43:L43" si="17">J32+J42</f>
        <v>741.45999999999992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65</v>
      </c>
      <c r="G44" s="40">
        <v>5.52</v>
      </c>
      <c r="H44" s="40">
        <v>10.210000000000001</v>
      </c>
      <c r="I44" s="40">
        <v>2.0099999999999998</v>
      </c>
      <c r="J44" s="40">
        <v>122.01</v>
      </c>
      <c r="K44" s="41">
        <v>214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75</v>
      </c>
      <c r="G47" s="43">
        <v>5.92</v>
      </c>
      <c r="H47" s="43">
        <v>0.75</v>
      </c>
      <c r="I47" s="43">
        <v>36.22</v>
      </c>
      <c r="J47" s="43">
        <v>176.25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41</v>
      </c>
      <c r="F48" s="43">
        <v>100</v>
      </c>
      <c r="G48" s="43">
        <v>1.5</v>
      </c>
      <c r="H48" s="43">
        <v>0.5</v>
      </c>
      <c r="I48" s="43">
        <v>21</v>
      </c>
      <c r="J48" s="43">
        <v>94.5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 t="s">
        <v>44</v>
      </c>
      <c r="F49" s="43">
        <v>60</v>
      </c>
      <c r="G49" s="43">
        <v>4.2</v>
      </c>
      <c r="H49" s="43">
        <v>6.7</v>
      </c>
      <c r="I49" s="43">
        <v>27.8</v>
      </c>
      <c r="J49" s="43">
        <v>188.3</v>
      </c>
      <c r="K49" s="44"/>
      <c r="L49" s="43"/>
    </row>
    <row r="50" spans="1:12" ht="15" x14ac:dyDescent="0.25">
      <c r="A50" s="23"/>
      <c r="B50" s="15"/>
      <c r="C50" s="11"/>
      <c r="D50" s="6"/>
      <c r="E50" s="42" t="s">
        <v>47</v>
      </c>
      <c r="F50" s="43">
        <v>10</v>
      </c>
      <c r="G50" s="43">
        <v>0.08</v>
      </c>
      <c r="H50" s="43">
        <v>8.1999999999999993</v>
      </c>
      <c r="I50" s="43">
        <v>0.13</v>
      </c>
      <c r="J50" s="43">
        <v>74.64</v>
      </c>
      <c r="K50" s="44">
        <v>14</v>
      </c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17.249999999999996</v>
      </c>
      <c r="H51" s="19">
        <f>SUM(H44:H50)</f>
        <v>26.46</v>
      </c>
      <c r="I51" s="19">
        <f>SUM(I44:I50)</f>
        <v>96.659999999999982</v>
      </c>
      <c r="J51" s="19">
        <f>SUM(J44:J50)</f>
        <v>694.71999999999991</v>
      </c>
      <c r="K51" s="25"/>
      <c r="L51" s="19">
        <f t="shared" ref="L51" si="18">SUM(L44:L50)</f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:L61" si="22">SUM(J52:J60)</f>
        <v>0</v>
      </c>
      <c r="K61" s="25"/>
      <c r="L61" s="19">
        <f t="shared" si="22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510</v>
      </c>
      <c r="G62" s="32">
        <f t="shared" ref="G62" si="23">G51+G61</f>
        <v>17.249999999999996</v>
      </c>
      <c r="H62" s="32">
        <f t="shared" ref="H62" si="24">H51+H61</f>
        <v>26.46</v>
      </c>
      <c r="I62" s="32">
        <f t="shared" ref="I62" si="25">I51+I61</f>
        <v>96.659999999999982</v>
      </c>
      <c r="J62" s="32">
        <f t="shared" ref="J62:L62" si="26">J51+J61</f>
        <v>694.71999999999991</v>
      </c>
      <c r="K62" s="32"/>
      <c r="L62" s="32">
        <f t="shared" si="26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200</v>
      </c>
      <c r="G63" s="40">
        <v>4.8499999999999996</v>
      </c>
      <c r="H63" s="40">
        <v>5.73</v>
      </c>
      <c r="I63" s="40">
        <v>48.89</v>
      </c>
      <c r="J63" s="40">
        <v>266.52999999999997</v>
      </c>
      <c r="K63" s="41">
        <v>305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100</v>
      </c>
      <c r="G66" s="43">
        <v>7.89</v>
      </c>
      <c r="H66" s="43">
        <v>1</v>
      </c>
      <c r="I66" s="43">
        <v>48.29</v>
      </c>
      <c r="J66" s="43">
        <v>176.25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43</v>
      </c>
      <c r="F68" s="43">
        <v>30</v>
      </c>
      <c r="G68" s="43">
        <v>6.96</v>
      </c>
      <c r="H68" s="43">
        <v>8.8800000000000008</v>
      </c>
      <c r="I68" s="43">
        <v>0</v>
      </c>
      <c r="J68" s="43">
        <v>107.76</v>
      </c>
      <c r="K68" s="44"/>
      <c r="L68" s="43"/>
    </row>
    <row r="69" spans="1:12" ht="15" x14ac:dyDescent="0.25">
      <c r="A69" s="23"/>
      <c r="B69" s="15"/>
      <c r="C69" s="11"/>
      <c r="D69" s="6"/>
      <c r="E69" s="42" t="s">
        <v>50</v>
      </c>
      <c r="F69" s="43">
        <v>100</v>
      </c>
      <c r="G69" s="43">
        <v>9.5</v>
      </c>
      <c r="H69" s="43">
        <v>13.5</v>
      </c>
      <c r="I69" s="43">
        <v>2.74</v>
      </c>
      <c r="J69" s="43">
        <v>170.46</v>
      </c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27">SUM(G63:G69)</f>
        <v>30.72</v>
      </c>
      <c r="H70" s="19">
        <f t="shared" ref="H70" si="28">SUM(H63:H69)</f>
        <v>30.46</v>
      </c>
      <c r="I70" s="19">
        <f t="shared" ref="I70" si="29">SUM(I63:I69)</f>
        <v>115.82000000000001</v>
      </c>
      <c r="J70" s="19">
        <f t="shared" ref="J70:L70" si="30">SUM(J63:J69)</f>
        <v>802.82999999999993</v>
      </c>
      <c r="K70" s="25"/>
      <c r="L70" s="19">
        <f t="shared" si="30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:L80" si="34">SUM(J71:J79)</f>
        <v>0</v>
      </c>
      <c r="K80" s="25"/>
      <c r="L80" s="19">
        <f t="shared" si="34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630</v>
      </c>
      <c r="G81" s="32">
        <f t="shared" ref="G81" si="35">G70+G80</f>
        <v>30.72</v>
      </c>
      <c r="H81" s="32">
        <f t="shared" ref="H81" si="36">H70+H80</f>
        <v>30.46</v>
      </c>
      <c r="I81" s="32">
        <f t="shared" ref="I81" si="37">I70+I80</f>
        <v>115.82000000000001</v>
      </c>
      <c r="J81" s="32">
        <f t="shared" ref="J81:L81" si="38">J70+J80</f>
        <v>802.82999999999993</v>
      </c>
      <c r="K81" s="32"/>
      <c r="L81" s="32">
        <f t="shared" si="38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51</v>
      </c>
      <c r="F82" s="40">
        <v>210</v>
      </c>
      <c r="G82" s="40">
        <v>9.09</v>
      </c>
      <c r="H82" s="40">
        <v>12.99</v>
      </c>
      <c r="I82" s="40">
        <v>35.18</v>
      </c>
      <c r="J82" s="40">
        <v>293.99</v>
      </c>
      <c r="K82" s="41">
        <v>183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>
        <v>459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75</v>
      </c>
      <c r="G85" s="43">
        <v>5.92</v>
      </c>
      <c r="H85" s="43">
        <v>0.75</v>
      </c>
      <c r="I85" s="43">
        <v>36.22</v>
      </c>
      <c r="J85" s="43">
        <v>176.25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41</v>
      </c>
      <c r="F86" s="43">
        <v>100</v>
      </c>
      <c r="G86" s="43">
        <v>1.5</v>
      </c>
      <c r="H86" s="43">
        <v>0.5</v>
      </c>
      <c r="I86" s="43">
        <v>21</v>
      </c>
      <c r="J86" s="43">
        <v>94.5</v>
      </c>
      <c r="K86" s="44">
        <v>338</v>
      </c>
      <c r="L86" s="43"/>
    </row>
    <row r="87" spans="1:12" ht="15" x14ac:dyDescent="0.25">
      <c r="A87" s="23"/>
      <c r="B87" s="15"/>
      <c r="C87" s="11"/>
      <c r="D87" s="6"/>
      <c r="E87" s="42" t="s">
        <v>47</v>
      </c>
      <c r="F87" s="43">
        <v>20</v>
      </c>
      <c r="G87" s="43">
        <v>0.16</v>
      </c>
      <c r="H87" s="43">
        <v>16.399999999999999</v>
      </c>
      <c r="I87" s="43">
        <v>0.26</v>
      </c>
      <c r="J87" s="43">
        <v>149.28</v>
      </c>
      <c r="K87" s="44">
        <v>14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39">SUM(G82:G88)</f>
        <v>16.7</v>
      </c>
      <c r="H89" s="19">
        <f t="shared" ref="H89" si="40">SUM(H82:H88)</f>
        <v>30.74</v>
      </c>
      <c r="I89" s="19">
        <f t="shared" ref="I89" si="41">SUM(I82:I88)</f>
        <v>102.16000000000001</v>
      </c>
      <c r="J89" s="19">
        <f t="shared" ref="J89:L89" si="42">SUM(J82:J88)</f>
        <v>753.04</v>
      </c>
      <c r="K89" s="25"/>
      <c r="L89" s="19">
        <f t="shared" si="42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:L99" si="46">SUM(J90:J98)</f>
        <v>0</v>
      </c>
      <c r="K99" s="25"/>
      <c r="L99" s="19">
        <f t="shared" si="46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605</v>
      </c>
      <c r="G100" s="32">
        <f t="shared" ref="G100" si="47">G89+G99</f>
        <v>16.7</v>
      </c>
      <c r="H100" s="32">
        <f t="shared" ref="H100" si="48">H89+H99</f>
        <v>30.74</v>
      </c>
      <c r="I100" s="32">
        <f t="shared" ref="I100" si="49">I89+I99</f>
        <v>102.16000000000001</v>
      </c>
      <c r="J100" s="32">
        <f t="shared" ref="J100:L100" si="50">J89+J99</f>
        <v>753.04</v>
      </c>
      <c r="K100" s="32"/>
      <c r="L100" s="32">
        <f t="shared" si="50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150</v>
      </c>
      <c r="G101" s="40">
        <v>9.59</v>
      </c>
      <c r="H101" s="40">
        <v>6.09</v>
      </c>
      <c r="I101" s="40">
        <v>38.64</v>
      </c>
      <c r="J101" s="40">
        <v>243</v>
      </c>
      <c r="K101" s="41">
        <v>4.3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75</v>
      </c>
      <c r="G104" s="43">
        <v>5.92</v>
      </c>
      <c r="H104" s="43">
        <v>0.75</v>
      </c>
      <c r="I104" s="43">
        <v>36.22</v>
      </c>
      <c r="J104" s="43">
        <v>176.25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47</v>
      </c>
      <c r="F106" s="43">
        <v>20</v>
      </c>
      <c r="G106" s="43">
        <v>0.16</v>
      </c>
      <c r="H106" s="43">
        <v>16.399999999999999</v>
      </c>
      <c r="I106" s="43">
        <v>0.26</v>
      </c>
      <c r="J106" s="43">
        <v>149.28</v>
      </c>
      <c r="K106" s="44">
        <v>14</v>
      </c>
      <c r="L106" s="43"/>
    </row>
    <row r="107" spans="1:12" ht="15" x14ac:dyDescent="0.25">
      <c r="A107" s="23"/>
      <c r="B107" s="15"/>
      <c r="C107" s="11"/>
      <c r="D107" s="6"/>
      <c r="E107" s="42" t="s">
        <v>53</v>
      </c>
      <c r="F107" s="43">
        <v>50</v>
      </c>
      <c r="G107" s="43">
        <v>1</v>
      </c>
      <c r="H107" s="43">
        <v>1.3</v>
      </c>
      <c r="I107" s="43">
        <v>3.09</v>
      </c>
      <c r="J107" s="43">
        <v>28.06</v>
      </c>
      <c r="K107" s="44">
        <v>422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495</v>
      </c>
      <c r="G108" s="19">
        <f t="shared" ref="G108:J108" si="51">SUM(G101:G107)</f>
        <v>16.7</v>
      </c>
      <c r="H108" s="19">
        <f t="shared" si="51"/>
        <v>24.639999999999997</v>
      </c>
      <c r="I108" s="19">
        <f t="shared" si="51"/>
        <v>87.710000000000008</v>
      </c>
      <c r="J108" s="19">
        <f t="shared" si="51"/>
        <v>635.6099999999999</v>
      </c>
      <c r="K108" s="25"/>
      <c r="L108" s="19">
        <f t="shared" ref="L108" si="52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495</v>
      </c>
      <c r="G119" s="32">
        <f t="shared" ref="G119" si="55">G108+G118</f>
        <v>16.7</v>
      </c>
      <c r="H119" s="32">
        <f t="shared" ref="H119" si="56">H108+H118</f>
        <v>24.639999999999997</v>
      </c>
      <c r="I119" s="32">
        <f t="shared" ref="I119" si="57">I108+I118</f>
        <v>87.710000000000008</v>
      </c>
      <c r="J119" s="32">
        <f t="shared" ref="J119:L119" si="58">J108+J118</f>
        <v>635.6099999999999</v>
      </c>
      <c r="K119" s="32"/>
      <c r="L119" s="32">
        <f t="shared" si="58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200</v>
      </c>
      <c r="G120" s="40">
        <v>4.38</v>
      </c>
      <c r="H120" s="40">
        <v>3.8</v>
      </c>
      <c r="I120" s="40">
        <v>14.36</v>
      </c>
      <c r="J120" s="40">
        <v>109.16</v>
      </c>
      <c r="K120" s="41">
        <v>120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75</v>
      </c>
      <c r="G123" s="43">
        <v>5.92</v>
      </c>
      <c r="H123" s="43">
        <v>0.75</v>
      </c>
      <c r="I123" s="43">
        <v>36.22</v>
      </c>
      <c r="J123" s="43">
        <v>176.25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41</v>
      </c>
      <c r="F124" s="43">
        <v>100</v>
      </c>
      <c r="G124" s="43">
        <v>1.5</v>
      </c>
      <c r="H124" s="43">
        <v>0.5</v>
      </c>
      <c r="I124" s="43">
        <v>21</v>
      </c>
      <c r="J124" s="43">
        <v>94.5</v>
      </c>
      <c r="K124" s="44">
        <v>338</v>
      </c>
      <c r="L124" s="43"/>
    </row>
    <row r="125" spans="1:12" ht="15" x14ac:dyDescent="0.25">
      <c r="A125" s="14"/>
      <c r="B125" s="15"/>
      <c r="C125" s="11"/>
      <c r="D125" s="6"/>
      <c r="E125" s="42" t="s">
        <v>44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/>
      <c r="L125" s="43"/>
    </row>
    <row r="126" spans="1:12" ht="15" x14ac:dyDescent="0.25">
      <c r="A126" s="14"/>
      <c r="B126" s="15"/>
      <c r="C126" s="11"/>
      <c r="D126" s="6"/>
      <c r="E126" s="42" t="s">
        <v>47</v>
      </c>
      <c r="F126" s="43">
        <v>20</v>
      </c>
      <c r="G126" s="43">
        <v>0.16</v>
      </c>
      <c r="H126" s="43">
        <v>16.399999999999999</v>
      </c>
      <c r="I126" s="43">
        <v>0.26</v>
      </c>
      <c r="J126" s="43">
        <v>149.28</v>
      </c>
      <c r="K126" s="44">
        <v>14</v>
      </c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655</v>
      </c>
      <c r="G127" s="19">
        <f t="shared" ref="G127:J127" si="59">SUM(G120:G126)</f>
        <v>17.68</v>
      </c>
      <c r="H127" s="19">
        <f t="shared" si="59"/>
        <v>29.5</v>
      </c>
      <c r="I127" s="19">
        <f t="shared" si="59"/>
        <v>115.53999999999999</v>
      </c>
      <c r="J127" s="19">
        <f t="shared" si="59"/>
        <v>799.31999999999994</v>
      </c>
      <c r="K127" s="25"/>
      <c r="L127" s="19">
        <f t="shared" ref="L127" si="60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655</v>
      </c>
      <c r="G138" s="32">
        <f t="shared" ref="G138" si="63">G127+G137</f>
        <v>17.68</v>
      </c>
      <c r="H138" s="32">
        <f t="shared" ref="H138" si="64">H127+H137</f>
        <v>29.5</v>
      </c>
      <c r="I138" s="32">
        <f t="shared" ref="I138" si="65">I127+I137</f>
        <v>115.53999999999999</v>
      </c>
      <c r="J138" s="32">
        <f t="shared" ref="J138:L138" si="66">J127+J137</f>
        <v>799.31999999999994</v>
      </c>
      <c r="K138" s="32"/>
      <c r="L138" s="32">
        <f t="shared" si="66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135</v>
      </c>
      <c r="G139" s="40">
        <v>7.32</v>
      </c>
      <c r="H139" s="40">
        <v>5.5</v>
      </c>
      <c r="I139" s="40">
        <v>26.52</v>
      </c>
      <c r="J139" s="40">
        <v>184.86</v>
      </c>
      <c r="K139" s="41">
        <v>179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100</v>
      </c>
      <c r="G142" s="43">
        <v>7.89</v>
      </c>
      <c r="H142" s="43">
        <v>1</v>
      </c>
      <c r="I142" s="43">
        <v>48.29</v>
      </c>
      <c r="J142" s="43">
        <v>176.25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41</v>
      </c>
      <c r="F143" s="43">
        <v>100</v>
      </c>
      <c r="G143" s="43">
        <v>1.5</v>
      </c>
      <c r="H143" s="43">
        <v>0.5</v>
      </c>
      <c r="I143" s="43">
        <v>21</v>
      </c>
      <c r="J143" s="43">
        <v>94.5</v>
      </c>
      <c r="K143" s="44">
        <v>338</v>
      </c>
      <c r="L143" s="43"/>
    </row>
    <row r="144" spans="1:12" ht="15" x14ac:dyDescent="0.25">
      <c r="A144" s="23"/>
      <c r="B144" s="15"/>
      <c r="C144" s="11"/>
      <c r="D144" s="6"/>
      <c r="E144" s="42" t="s">
        <v>47</v>
      </c>
      <c r="F144" s="43">
        <v>20</v>
      </c>
      <c r="G144" s="43">
        <v>0.16</v>
      </c>
      <c r="H144" s="43">
        <v>16.399999999999999</v>
      </c>
      <c r="I144" s="43">
        <v>0.26</v>
      </c>
      <c r="J144" s="43">
        <v>149.28</v>
      </c>
      <c r="K144" s="44">
        <v>14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67">SUM(G139:G145)</f>
        <v>16.900000000000002</v>
      </c>
      <c r="H146" s="19">
        <f t="shared" si="67"/>
        <v>23.5</v>
      </c>
      <c r="I146" s="19">
        <f t="shared" si="67"/>
        <v>105.57000000000001</v>
      </c>
      <c r="J146" s="19">
        <f t="shared" si="67"/>
        <v>643.91</v>
      </c>
      <c r="K146" s="25"/>
      <c r="L146" s="19">
        <f t="shared" ref="L146" si="68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555</v>
      </c>
      <c r="G157" s="32">
        <f t="shared" ref="G157" si="71">G146+G156</f>
        <v>16.900000000000002</v>
      </c>
      <c r="H157" s="32">
        <f t="shared" ref="H157" si="72">H146+H156</f>
        <v>23.5</v>
      </c>
      <c r="I157" s="32">
        <f t="shared" ref="I157" si="73">I146+I156</f>
        <v>105.57000000000001</v>
      </c>
      <c r="J157" s="32">
        <f t="shared" ref="J157:L157" si="74">J146+J156</f>
        <v>643.91</v>
      </c>
      <c r="K157" s="32"/>
      <c r="L157" s="32">
        <f t="shared" si="74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55</v>
      </c>
      <c r="F158" s="40">
        <v>210</v>
      </c>
      <c r="G158" s="40">
        <v>6.03</v>
      </c>
      <c r="H158" s="40">
        <v>3.47</v>
      </c>
      <c r="I158" s="40">
        <v>42.23</v>
      </c>
      <c r="J158" s="40">
        <v>224.27</v>
      </c>
      <c r="K158" s="41">
        <v>181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1.52</v>
      </c>
      <c r="H160" s="43">
        <v>1.35</v>
      </c>
      <c r="I160" s="43">
        <v>15.9</v>
      </c>
      <c r="J160" s="43">
        <v>81.83</v>
      </c>
      <c r="K160" s="44">
        <v>378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100</v>
      </c>
      <c r="G161" s="43">
        <v>7.89</v>
      </c>
      <c r="H161" s="43">
        <v>1</v>
      </c>
      <c r="I161" s="43">
        <v>48.29</v>
      </c>
      <c r="J161" s="43">
        <v>176.25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41</v>
      </c>
      <c r="F162" s="43">
        <v>100</v>
      </c>
      <c r="G162" s="43">
        <v>1.5</v>
      </c>
      <c r="H162" s="43">
        <v>0.5</v>
      </c>
      <c r="I162" s="43">
        <v>21</v>
      </c>
      <c r="J162" s="43">
        <v>94.5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 t="s">
        <v>47</v>
      </c>
      <c r="F163" s="43">
        <v>20</v>
      </c>
      <c r="G163" s="43">
        <v>0.16</v>
      </c>
      <c r="H163" s="43">
        <v>16.399999999999999</v>
      </c>
      <c r="I163" s="43">
        <v>0.26</v>
      </c>
      <c r="J163" s="43">
        <v>149.28</v>
      </c>
      <c r="K163" s="44">
        <v>14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5">SUM(G158:G164)</f>
        <v>17.100000000000001</v>
      </c>
      <c r="H165" s="19">
        <f t="shared" si="75"/>
        <v>22.72</v>
      </c>
      <c r="I165" s="19">
        <f t="shared" si="75"/>
        <v>127.67999999999999</v>
      </c>
      <c r="J165" s="19">
        <f t="shared" si="75"/>
        <v>726.13</v>
      </c>
      <c r="K165" s="25"/>
      <c r="L165" s="19">
        <f t="shared" ref="L165" si="76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630</v>
      </c>
      <c r="G176" s="32">
        <f t="shared" ref="G176" si="79">G165+G175</f>
        <v>17.100000000000001</v>
      </c>
      <c r="H176" s="32">
        <f t="shared" ref="H176" si="80">H165+H175</f>
        <v>22.72</v>
      </c>
      <c r="I176" s="32">
        <f t="shared" ref="I176" si="81">I165+I175</f>
        <v>127.67999999999999</v>
      </c>
      <c r="J176" s="32">
        <f t="shared" ref="J176:L176" si="82">J165+J175</f>
        <v>726.13</v>
      </c>
      <c r="K176" s="32"/>
      <c r="L176" s="32">
        <f t="shared" si="82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150</v>
      </c>
      <c r="G177" s="40">
        <v>4.05</v>
      </c>
      <c r="H177" s="40">
        <v>6</v>
      </c>
      <c r="I177" s="40">
        <v>8.6999999999999993</v>
      </c>
      <c r="J177" s="40">
        <v>105</v>
      </c>
      <c r="K177" s="41">
        <v>377</v>
      </c>
      <c r="L177" s="40"/>
    </row>
    <row r="178" spans="1:12" ht="15" x14ac:dyDescent="0.25">
      <c r="A178" s="23"/>
      <c r="B178" s="15"/>
      <c r="C178" s="11"/>
      <c r="D178" s="6"/>
      <c r="E178" s="42" t="s">
        <v>44</v>
      </c>
      <c r="F178" s="43">
        <v>60</v>
      </c>
      <c r="G178" s="43">
        <v>4.2</v>
      </c>
      <c r="H178" s="43">
        <v>6.7</v>
      </c>
      <c r="I178" s="43">
        <v>27.8</v>
      </c>
      <c r="J178" s="43">
        <v>188.3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0.03</v>
      </c>
      <c r="H179" s="43">
        <v>0.1</v>
      </c>
      <c r="I179" s="43">
        <v>9.5</v>
      </c>
      <c r="J179" s="43">
        <v>39.020000000000003</v>
      </c>
      <c r="K179" s="44">
        <v>459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100</v>
      </c>
      <c r="G180" s="43">
        <v>7.89</v>
      </c>
      <c r="H180" s="43">
        <v>1</v>
      </c>
      <c r="I180" s="43">
        <v>48.29</v>
      </c>
      <c r="J180" s="43">
        <v>176.25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47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149.28</v>
      </c>
      <c r="K182" s="44">
        <v>14</v>
      </c>
      <c r="L182" s="43"/>
    </row>
    <row r="183" spans="1:12" ht="15" x14ac:dyDescent="0.25">
      <c r="A183" s="23"/>
      <c r="B183" s="15"/>
      <c r="C183" s="11"/>
      <c r="D183" s="6"/>
      <c r="E183" s="42" t="s">
        <v>50</v>
      </c>
      <c r="F183" s="43">
        <v>100</v>
      </c>
      <c r="G183" s="43">
        <v>9.5</v>
      </c>
      <c r="H183" s="43">
        <v>13.5</v>
      </c>
      <c r="I183" s="43">
        <v>2.74</v>
      </c>
      <c r="J183" s="43">
        <v>170.46</v>
      </c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3">SUM(G177:G183)</f>
        <v>25.83</v>
      </c>
      <c r="H184" s="19">
        <f t="shared" si="83"/>
        <v>43.699999999999996</v>
      </c>
      <c r="I184" s="19">
        <f t="shared" si="83"/>
        <v>97.289999999999992</v>
      </c>
      <c r="J184" s="19">
        <f t="shared" si="83"/>
        <v>828.31000000000006</v>
      </c>
      <c r="K184" s="25"/>
      <c r="L184" s="19">
        <f t="shared" ref="L184" si="84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630</v>
      </c>
      <c r="G195" s="32">
        <f t="shared" ref="G195" si="87">G184+G194</f>
        <v>25.83</v>
      </c>
      <c r="H195" s="32">
        <f t="shared" ref="H195" si="88">H184+H194</f>
        <v>43.699999999999996</v>
      </c>
      <c r="I195" s="32">
        <f t="shared" ref="I195" si="89">I184+I194</f>
        <v>97.289999999999992</v>
      </c>
      <c r="J195" s="32">
        <f t="shared" ref="J195:L195" si="90">J184+J194</f>
        <v>828.31000000000006</v>
      </c>
      <c r="K195" s="32"/>
      <c r="L195" s="32">
        <f t="shared" si="90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592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20.189</v>
      </c>
      <c r="H196" s="34">
        <f t="shared" si="91"/>
        <v>27.607999999999997</v>
      </c>
      <c r="I196" s="34">
        <f t="shared" si="91"/>
        <v>110.27799999999999</v>
      </c>
      <c r="J196" s="34">
        <f t="shared" si="91"/>
        <v>741.60199999999998</v>
      </c>
      <c r="K196" s="34"/>
      <c r="L196" s="34" t="e">
        <f t="shared" ref="L196" si="92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2023-10-12T10:33:24Z</dcterms:modified>
</cp:coreProperties>
</file>